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ju\Desktop\"/>
    </mc:Choice>
  </mc:AlternateContent>
  <xr:revisionPtr revIDLastSave="0" documentId="13_ncr:1_{446F436F-59BE-4999-BB28-1FD9D73FAFED}" xr6:coauthVersionLast="36" xr6:coauthVersionMax="36" xr10:uidLastSave="{00000000-0000-0000-0000-000000000000}"/>
  <workbookProtection workbookAlgorithmName="SHA-512" workbookHashValue="JbLPxTwbp+DcENjYAjhb6b4gCBNa10/yhmoyQtJToWgc9WZayElnM4lIKK/3dp0pALJQMF3hR/s2+A+AYb9ZAA==" workbookSaltValue="g4bc2APCqsWLA/hRfX6kAw==" workbookSpinCount="100000" lockStructure="1"/>
  <bookViews>
    <workbookView xWindow="480" yWindow="30" windowWidth="22110" windowHeight="11640" xr2:uid="{00000000-000D-0000-FFFF-FFFF00000000}"/>
  </bookViews>
  <sheets>
    <sheet name="Formular B" sheetId="6" r:id="rId1"/>
    <sheet name="Beispiel" sheetId="7" r:id="rId2"/>
  </sheets>
  <calcPr calcId="191029"/>
</workbook>
</file>

<file path=xl/calcChain.xml><?xml version="1.0" encoding="utf-8"?>
<calcChain xmlns="http://schemas.openxmlformats.org/spreadsheetml/2006/main">
  <c r="G43" i="7" l="1"/>
  <c r="H43" i="7" s="1"/>
  <c r="G42" i="7"/>
  <c r="H42" i="7" s="1"/>
  <c r="H41" i="7"/>
  <c r="G41" i="7"/>
  <c r="G40" i="7"/>
  <c r="H40" i="7" s="1"/>
  <c r="G39" i="7"/>
  <c r="H39" i="7" s="1"/>
  <c r="G38" i="7"/>
  <c r="H38" i="7" s="1"/>
  <c r="H37" i="7"/>
  <c r="G37" i="7"/>
  <c r="G36" i="7"/>
  <c r="H36" i="7" s="1"/>
  <c r="G35" i="7"/>
  <c r="H35" i="7" s="1"/>
  <c r="G34" i="7"/>
  <c r="H34" i="7" s="1"/>
  <c r="H33" i="7"/>
  <c r="G33" i="7"/>
  <c r="G32" i="7"/>
  <c r="H32" i="7" s="1"/>
  <c r="G31" i="7"/>
  <c r="H31" i="7" s="1"/>
  <c r="G30" i="7"/>
  <c r="H30" i="7" s="1"/>
  <c r="H29" i="7"/>
  <c r="G29" i="7"/>
  <c r="G28" i="7"/>
  <c r="H28" i="7" s="1"/>
  <c r="G27" i="7"/>
  <c r="H27" i="7" s="1"/>
  <c r="G26" i="7"/>
  <c r="H26" i="7" s="1"/>
  <c r="H25" i="7"/>
  <c r="G25" i="7"/>
  <c r="G24" i="7"/>
  <c r="H24" i="7" s="1"/>
  <c r="G23" i="7"/>
  <c r="H23" i="7" s="1"/>
  <c r="H44" i="7" s="1"/>
  <c r="D16" i="7" s="1"/>
  <c r="H24" i="6" l="1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G25" i="6" l="1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24" i="6"/>
  <c r="G23" i="6"/>
  <c r="H23" i="6" s="1"/>
  <c r="H44" i="6" l="1"/>
  <c r="D16" i="6" s="1"/>
</calcChain>
</file>

<file path=xl/sharedStrings.xml><?xml version="1.0" encoding="utf-8"?>
<sst xmlns="http://schemas.openxmlformats.org/spreadsheetml/2006/main" count="71" uniqueCount="40">
  <si>
    <t>LANDESVERWALTUNG</t>
  </si>
  <si>
    <t>Richtlinie für Baupreisänderung (RBP)</t>
  </si>
  <si>
    <t>FÜRSTENTUM LIECHTENSTEIN</t>
  </si>
  <si>
    <t>1. Auftrag</t>
  </si>
  <si>
    <t>Projekt</t>
  </si>
  <si>
    <t xml:space="preserve">Bauherr </t>
  </si>
  <si>
    <t>Unternehmer</t>
  </si>
  <si>
    <t>RA xxx</t>
  </si>
  <si>
    <t>2. Berechnungsgrundlagen</t>
  </si>
  <si>
    <t>Offerteingabe</t>
  </si>
  <si>
    <t>Rechnungsdatum</t>
  </si>
  <si>
    <t>Rechnungsnummer / Bezeichnung</t>
  </si>
  <si>
    <t>Formular B</t>
  </si>
  <si>
    <r>
      <t xml:space="preserve">Berechnung der </t>
    </r>
    <r>
      <rPr>
        <u/>
        <sz val="10"/>
        <rFont val="Arial"/>
        <family val="2"/>
      </rPr>
      <t>ausserordentlichen</t>
    </r>
    <r>
      <rPr>
        <sz val="10"/>
        <rFont val="Arial"/>
        <family val="2"/>
      </rPr>
      <t xml:space="preserve"> Preisänderung</t>
    </r>
  </si>
  <si>
    <t>Indexstand Offerteingabe</t>
  </si>
  <si>
    <t>Indexstand Rechnung Material</t>
  </si>
  <si>
    <t>Arbeitsgattung   (BKP/Bezeichnung)</t>
  </si>
  <si>
    <t>Werkvertrag       (Datum/Bezeichnung+RA)</t>
  </si>
  <si>
    <t>Produktecode Materialpreisindizes KBOB</t>
  </si>
  <si>
    <t>https://www.bfs.admin.ch/asset/de/su-d-05.04-kbob-01</t>
  </si>
  <si>
    <t>Link Materialpreisindizes KBOB, aktuellster Stand</t>
  </si>
  <si>
    <t>24.10.311</t>
  </si>
  <si>
    <t>Mehr- oder Minderkosten in CHF</t>
  </si>
  <si>
    <t>Produktgruppe Materialpreisindizes KBOB</t>
  </si>
  <si>
    <t>Warmgewalzte Bleche</t>
  </si>
  <si>
    <t>Bezeichnung Leistungsposition Offerte</t>
  </si>
  <si>
    <t>Anteil Materialkosten Offerte/Werkvertrag in CHF</t>
  </si>
  <si>
    <t>Richtlinie Baupreisänderung (RBP)</t>
  </si>
  <si>
    <t>Pos. 2: Material, Herstellung, Feuerverzinken</t>
  </si>
  <si>
    <t>Summe Mehr- oder Minderkosten exkl. MwSt., exkl. Rabatt</t>
  </si>
  <si>
    <t>Land Liechtenstein</t>
  </si>
  <si>
    <t>Neubau Musterhaus, Vaduz</t>
  </si>
  <si>
    <t>Nagel und Schraube AG, Schaan</t>
  </si>
  <si>
    <t>272</t>
  </si>
  <si>
    <t>Schlosserarbeiten</t>
  </si>
  <si>
    <t>4. Berechnung Preisänderung nach Einzelpositionen, Produktecode und Rechnungsdatum</t>
  </si>
  <si>
    <t>3. Übertrag Summe Mehr- und Minderkosten gemäss nachfolgender Detailberechnung</t>
  </si>
  <si>
    <t>Preisänderung in % (min. +10% oder -10%)</t>
  </si>
  <si>
    <t xml:space="preserve"> + 2 Monate Festpreisbindung&gt;</t>
  </si>
  <si>
    <t>Version 05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</si>
</sst>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yy;@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7.5"/>
      <name val="Bryant Medium"/>
      <family val="3"/>
    </font>
    <font>
      <b/>
      <sz val="16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7.5"/>
      <color theme="1"/>
      <name val="Bryant Regular"/>
      <family val="3"/>
    </font>
    <font>
      <sz val="7.5"/>
      <color theme="1"/>
      <name val="Bryant Medium"/>
      <family val="3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4" fontId="3" fillId="0" borderId="0" xfId="0" applyNumberFormat="1" applyFont="1" applyBorder="1" applyProtection="1"/>
    <xf numFmtId="0" fontId="0" fillId="0" borderId="0" xfId="0" applyBorder="1"/>
    <xf numFmtId="16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/>
    <xf numFmtId="0" fontId="8" fillId="0" borderId="1" xfId="0" applyFont="1" applyBorder="1" applyAlignment="1" applyProtection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43" fontId="13" fillId="0" borderId="0" xfId="2" applyFont="1"/>
    <xf numFmtId="166" fontId="13" fillId="0" borderId="0" xfId="0" applyNumberFormat="1" applyFont="1"/>
    <xf numFmtId="43" fontId="13" fillId="0" borderId="0" xfId="0" applyNumberFormat="1" applyFont="1"/>
    <xf numFmtId="0" fontId="10" fillId="0" borderId="0" xfId="1" applyBorder="1" applyAlignment="1" applyProtection="1">
      <alignment vertical="center"/>
    </xf>
    <xf numFmtId="0" fontId="13" fillId="0" borderId="0" xfId="0" applyFont="1" applyAlignment="1">
      <alignment horizontal="right"/>
    </xf>
    <xf numFmtId="9" fontId="13" fillId="0" borderId="0" xfId="3" applyFont="1"/>
    <xf numFmtId="165" fontId="13" fillId="0" borderId="0" xfId="3" applyNumberFormat="1" applyFont="1"/>
    <xf numFmtId="0" fontId="2" fillId="0" borderId="0" xfId="0" applyFont="1" applyBorder="1" applyAlignment="1" applyProtection="1">
      <alignment horizontal="left"/>
    </xf>
    <xf numFmtId="0" fontId="13" fillId="0" borderId="0" xfId="0" applyFont="1" applyAlignment="1">
      <alignment horizontal="left"/>
    </xf>
    <xf numFmtId="43" fontId="13" fillId="0" borderId="0" xfId="2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6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43" fontId="0" fillId="0" borderId="8" xfId="2" applyFont="1" applyBorder="1"/>
    <xf numFmtId="164" fontId="8" fillId="2" borderId="1" xfId="0" applyNumberFormat="1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Protection="1"/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5" xfId="0" applyNumberFormat="1" applyFont="1" applyFill="1" applyBorder="1" applyAlignment="1" applyProtection="1">
      <alignment horizontal="left" vertical="center"/>
      <protection locked="0"/>
    </xf>
    <xf numFmtId="164" fontId="8" fillId="2" borderId="7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43" fontId="13" fillId="0" borderId="0" xfId="2" applyFont="1" applyProtection="1">
      <protection locked="0"/>
    </xf>
    <xf numFmtId="166" fontId="13" fillId="0" borderId="0" xfId="0" applyNumberFormat="1" applyFont="1" applyProtection="1">
      <protection locked="0"/>
    </xf>
    <xf numFmtId="43" fontId="13" fillId="0" borderId="0" xfId="2" applyFont="1" applyAlignment="1" applyProtection="1">
      <alignment horizontal="left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762000</xdr:colOff>
      <xdr:row>0</xdr:row>
      <xdr:rowOff>771525</xdr:rowOff>
    </xdr:to>
    <xdr:pic>
      <xdr:nvPicPr>
        <xdr:cNvPr id="2" name="Grafik 3" descr="LLV_Briefpapier_neutral_25x25mm_600_RGB">
          <a:extLst>
            <a:ext uri="{FF2B5EF4-FFF2-40B4-BE49-F238E27FC236}">
              <a16:creationId xmlns:a16="http://schemas.microsoft.com/office/drawing/2014/main" id="{329E2956-CE25-4309-AA51-1C593F7D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7048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762000</xdr:colOff>
      <xdr:row>0</xdr:row>
      <xdr:rowOff>771525</xdr:rowOff>
    </xdr:to>
    <xdr:pic>
      <xdr:nvPicPr>
        <xdr:cNvPr id="2" name="Grafik 3" descr="LLV_Briefpapier_neutral_25x25mm_600_RGB">
          <a:extLst>
            <a:ext uri="{FF2B5EF4-FFF2-40B4-BE49-F238E27FC236}">
              <a16:creationId xmlns:a16="http://schemas.microsoft.com/office/drawing/2014/main" id="{40A2BFC8-1119-48C9-ACA3-3176E3DB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7048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1543050</xdr:colOff>
      <xdr:row>5</xdr:row>
      <xdr:rowOff>209550</xdr:rowOff>
    </xdr:from>
    <xdr:ext cx="3997148" cy="121943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FCCA9D5C-46A0-4F6F-990C-57287C96EFB8}"/>
            </a:ext>
          </a:extLst>
        </xdr:cNvPr>
        <xdr:cNvSpPr/>
      </xdr:nvSpPr>
      <xdr:spPr>
        <a:xfrm rot="20101599">
          <a:off x="1543050" y="2171700"/>
          <a:ext cx="3997148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72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Beispiel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C6B914-561A-4F6B-9889-0A4F3B5AEB81}" name="Tabelle2" displayName="Tabelle2" ref="A22:H43" totalsRowShown="0" headerRowDxfId="18">
  <autoFilter ref="A22:H43" xr:uid="{E58D840F-B21A-4FAF-A743-6278E2E52FD2}"/>
  <tableColumns count="8">
    <tableColumn id="1" xr3:uid="{048251F5-0807-4F84-8BAF-1D849E9CCD8E}" name="Bezeichnung Leistungsposition Offerte" dataDxfId="5"/>
    <tableColumn id="3" xr3:uid="{71084244-A2AD-4C42-8EE7-75463231BDA3}" name="Produktecode Materialpreisindizes KBOB" dataDxfId="4" dataCellStyle="Komma"/>
    <tableColumn id="9" xr3:uid="{486660EE-8C03-4A65-8ECC-1B04152D46EB}" name="Produktgruppe Materialpreisindizes KBOB" dataDxfId="3" dataCellStyle="Komma"/>
    <tableColumn id="2" xr3:uid="{634F0EF0-8E72-4D6C-B061-13B405A1C68F}" name="Anteil Materialkosten Offerte/Werkvertrag in CHF" dataDxfId="2"/>
    <tableColumn id="4" xr3:uid="{177A2C30-86FB-4A3C-901D-4B0B005E52F2}" name="Indexstand Offerteingabe" dataDxfId="1"/>
    <tableColumn id="5" xr3:uid="{101E59A1-9A42-42AC-8A20-97C29F76F896}" name="Indexstand Rechnung Material" dataDxfId="0"/>
    <tableColumn id="6" xr3:uid="{4940A07F-7758-4527-BD84-873AB08605B0}" name="Preisänderung in % (min. +10% oder -10%)" dataDxfId="17"/>
    <tableColumn id="7" xr3:uid="{8D196D5F-0AEA-447C-8BF0-93569BDC6967}" name="Mehr- oder Minderkosten in CHF" dataDxfId="16" dataCellStyle="Komma">
      <calculatedColumnFormula>Tabelle2[[#This Row],[Anteil Materialkosten Offerte/Werkvertrag in CHF]]*Tabelle2[[#This Row],[Preisänderung in % (min. +10% oder -10%)]]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C9BC89-BD44-4CBA-A38A-C9445D7FCE9A}" name="Tabelle22" displayName="Tabelle22" ref="A22:H43" totalsRowShown="0" headerRowDxfId="14">
  <autoFilter ref="A22:H43" xr:uid="{E58D840F-B21A-4FAF-A743-6278E2E52FD2}"/>
  <tableColumns count="8">
    <tableColumn id="1" xr3:uid="{EDF1D7E7-4385-46DD-9106-E6C54A5F1A43}" name="Bezeichnung Leistungsposition Offerte" dataDxfId="13"/>
    <tableColumn id="3" xr3:uid="{D422BF26-F8E5-422C-9782-648DE3668166}" name="Produktecode Materialpreisindizes KBOB" dataDxfId="12" dataCellStyle="Komma"/>
    <tableColumn id="9" xr3:uid="{4C56A835-4499-4A03-A621-85A4FFBD0A56}" name="Produktgruppe Materialpreisindizes KBOB" dataDxfId="11" dataCellStyle="Komma"/>
    <tableColumn id="2" xr3:uid="{059A134F-83A7-4CF2-83E8-8FD8616C6DD4}" name="Anteil Materialkosten Offerte/Werkvertrag in CHF" dataDxfId="10"/>
    <tableColumn id="4" xr3:uid="{2B6B830B-9DDF-4C2D-B865-6165E64D0573}" name="Indexstand Offerteingabe" dataDxfId="9"/>
    <tableColumn id="5" xr3:uid="{0DE6438A-5EDE-42FB-9C2A-7C43187E6FDC}" name="Indexstand Rechnung Material" dataDxfId="8"/>
    <tableColumn id="6" xr3:uid="{C64E4B73-EAF2-43BC-B9C2-E28A4407EB75}" name="Preisänderung in % (min. +10% oder -10%)" dataDxfId="7">
      <calculatedColumnFormula>(Tabelle22[[#This Row],[Indexstand Rechnung Material]]/Tabelle22[[#This Row],[Indexstand Offerteingabe]]-1)</calculatedColumnFormula>
    </tableColumn>
    <tableColumn id="7" xr3:uid="{19D0492C-6E2C-4377-AF14-5F7FB72C7F5D}" name="Mehr- oder Minderkosten in CHF" dataDxfId="6" dataCellStyle="Komma">
      <calculatedColumnFormula>Tabelle22[[#This Row],[Anteil Materialkosten Offerte/Werkvertrag in CHF]]*Tabelle22[[#This Row],[Preisänderung in % (min. +10% oder -10%)]]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de/su-d-05.04-kbob-0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de/su-d-05.04-kbob-01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B19D-19DF-4F4A-A585-8536F4C35A59}">
  <sheetPr>
    <pageSetUpPr fitToPage="1"/>
  </sheetPr>
  <dimension ref="A1:Q48"/>
  <sheetViews>
    <sheetView showGridLines="0" tabSelected="1" workbookViewId="0">
      <selection activeCell="B8" sqref="B8"/>
    </sheetView>
  </sheetViews>
  <sheetFormatPr baseColWidth="10" defaultColWidth="11.42578125" defaultRowHeight="15" x14ac:dyDescent="0.25"/>
  <cols>
    <col min="1" max="1" width="42.140625" style="20" customWidth="1"/>
    <col min="2" max="2" width="15.5703125" style="20" customWidth="1"/>
    <col min="3" max="3" width="25.5703125" style="29" customWidth="1"/>
    <col min="4" max="4" width="16.7109375" style="20" customWidth="1"/>
    <col min="5" max="5" width="11.5703125"/>
    <col min="6" max="6" width="12.5703125" style="20" customWidth="1"/>
    <col min="7" max="7" width="14.7109375" style="20" customWidth="1"/>
    <col min="8" max="8" width="12.42578125" style="20" customWidth="1"/>
    <col min="9" max="10" width="14.7109375" style="20" customWidth="1"/>
    <col min="11" max="16384" width="11.42578125" style="20"/>
  </cols>
  <sheetData>
    <row r="1" spans="1:17" s="6" customFormat="1" ht="82.5" customHeight="1" x14ac:dyDescent="0.35">
      <c r="A1" s="1" t="s">
        <v>0</v>
      </c>
      <c r="B1" s="2" t="s">
        <v>1</v>
      </c>
      <c r="C1" s="28"/>
      <c r="D1" s="3"/>
      <c r="E1" s="3"/>
      <c r="F1" s="4"/>
      <c r="G1" s="4"/>
      <c r="H1" s="4"/>
      <c r="I1" s="5"/>
      <c r="Q1" s="7"/>
    </row>
    <row r="2" spans="1:17" customFormat="1" ht="18" customHeight="1" x14ac:dyDescent="0.25">
      <c r="A2" s="8" t="s">
        <v>2</v>
      </c>
      <c r="B2" s="18" t="s">
        <v>12</v>
      </c>
      <c r="C2" s="3" t="s">
        <v>13</v>
      </c>
      <c r="D2" s="20"/>
      <c r="E2" s="3"/>
      <c r="F2" s="4"/>
      <c r="G2" s="4"/>
      <c r="H2" s="4"/>
      <c r="I2" s="5"/>
      <c r="P2" s="9"/>
    </row>
    <row r="3" spans="1:17" ht="18" customHeight="1" x14ac:dyDescent="0.2">
      <c r="E3" s="20"/>
    </row>
    <row r="4" spans="1:17" ht="18" customHeight="1" x14ac:dyDescent="0.2">
      <c r="A4" s="10" t="s">
        <v>3</v>
      </c>
      <c r="E4" s="20"/>
    </row>
    <row r="5" spans="1:17" ht="18" customHeight="1" x14ac:dyDescent="0.2">
      <c r="A5" s="13" t="s">
        <v>4</v>
      </c>
      <c r="B5" s="46"/>
      <c r="C5" s="47"/>
      <c r="D5" s="48"/>
      <c r="E5" s="20"/>
    </row>
    <row r="6" spans="1:17" ht="18" customHeight="1" x14ac:dyDescent="0.2">
      <c r="A6" s="13" t="s">
        <v>5</v>
      </c>
      <c r="B6" s="46"/>
      <c r="C6" s="47"/>
      <c r="D6" s="48"/>
      <c r="E6" s="20"/>
    </row>
    <row r="7" spans="1:17" ht="18" customHeight="1" x14ac:dyDescent="0.2">
      <c r="A7" s="13" t="s">
        <v>6</v>
      </c>
      <c r="B7" s="46"/>
      <c r="C7" s="47"/>
      <c r="D7" s="48"/>
      <c r="E7" s="20"/>
    </row>
    <row r="8" spans="1:17" ht="18" customHeight="1" x14ac:dyDescent="0.2">
      <c r="A8" s="13" t="s">
        <v>16</v>
      </c>
      <c r="B8" s="40"/>
      <c r="C8" s="38"/>
      <c r="D8" s="39"/>
      <c r="E8" s="20"/>
    </row>
    <row r="9" spans="1:17" ht="18" customHeight="1" x14ac:dyDescent="0.2">
      <c r="A9" s="13" t="s">
        <v>17</v>
      </c>
      <c r="B9" s="14"/>
      <c r="C9" s="38"/>
      <c r="D9" s="39"/>
      <c r="E9" s="20"/>
    </row>
    <row r="10" spans="1:17" ht="18" customHeight="1" x14ac:dyDescent="0.2">
      <c r="A10" s="15"/>
      <c r="E10" s="20"/>
    </row>
    <row r="11" spans="1:17" ht="18" customHeight="1" x14ac:dyDescent="0.2">
      <c r="A11" s="10" t="s">
        <v>8</v>
      </c>
      <c r="E11" s="20"/>
    </row>
    <row r="12" spans="1:17" s="32" customFormat="1" ht="18" customHeight="1" x14ac:dyDescent="0.25">
      <c r="A12" s="13" t="s">
        <v>9</v>
      </c>
      <c r="B12" s="14"/>
      <c r="C12" s="31" t="s">
        <v>38</v>
      </c>
      <c r="D12" s="14"/>
    </row>
    <row r="13" spans="1:17" s="32" customFormat="1" ht="18" customHeight="1" x14ac:dyDescent="0.25">
      <c r="A13" s="13" t="s">
        <v>10</v>
      </c>
      <c r="B13" s="43"/>
      <c r="C13" s="31"/>
    </row>
    <row r="14" spans="1:17" s="32" customFormat="1" ht="18" customHeight="1" x14ac:dyDescent="0.25">
      <c r="A14" s="13" t="s">
        <v>11</v>
      </c>
      <c r="B14" s="57"/>
      <c r="C14" s="58"/>
      <c r="D14" s="58"/>
    </row>
    <row r="15" spans="1:17" s="32" customFormat="1" ht="18" customHeight="1" thickBot="1" x14ac:dyDescent="0.3">
      <c r="A15" s="11"/>
      <c r="B15" s="41"/>
      <c r="C15" s="41"/>
    </row>
    <row r="16" spans="1:17" s="32" customFormat="1" ht="18" customHeight="1" thickBot="1" x14ac:dyDescent="0.3">
      <c r="A16" s="10" t="s">
        <v>36</v>
      </c>
      <c r="B16" s="41"/>
      <c r="C16" s="41"/>
      <c r="D16" s="42">
        <f>H44</f>
        <v>0</v>
      </c>
    </row>
    <row r="17" spans="1:9" ht="18" customHeight="1" x14ac:dyDescent="0.2">
      <c r="A17" s="11"/>
      <c r="E17" s="20"/>
    </row>
    <row r="18" spans="1:9" ht="18" customHeight="1" x14ac:dyDescent="0.2">
      <c r="A18" s="11"/>
      <c r="E18" s="20"/>
    </row>
    <row r="19" spans="1:9" ht="18" customHeight="1" x14ac:dyDescent="0.2">
      <c r="A19" s="10" t="s">
        <v>35</v>
      </c>
      <c r="E19" s="20"/>
    </row>
    <row r="20" spans="1:9" ht="18" customHeight="1" x14ac:dyDescent="0.2">
      <c r="A20" s="13" t="s">
        <v>20</v>
      </c>
      <c r="B20" s="24" t="s">
        <v>19</v>
      </c>
      <c r="E20" s="20"/>
    </row>
    <row r="21" spans="1:9" ht="18" customHeight="1" x14ac:dyDescent="0.2">
      <c r="E21" s="20"/>
    </row>
    <row r="22" spans="1:9" s="19" customFormat="1" ht="48" x14ac:dyDescent="0.25">
      <c r="A22" s="19" t="s">
        <v>25</v>
      </c>
      <c r="B22" s="19" t="s">
        <v>18</v>
      </c>
      <c r="C22" s="19" t="s">
        <v>23</v>
      </c>
      <c r="D22" s="19" t="s">
        <v>26</v>
      </c>
      <c r="E22" s="19" t="s">
        <v>14</v>
      </c>
      <c r="F22" s="19" t="s">
        <v>15</v>
      </c>
      <c r="G22" s="19" t="s">
        <v>37</v>
      </c>
      <c r="H22" s="19" t="s">
        <v>22</v>
      </c>
    </row>
    <row r="23" spans="1:9" ht="12" x14ac:dyDescent="0.2">
      <c r="A23" s="51"/>
      <c r="B23" s="52"/>
      <c r="C23" s="53"/>
      <c r="D23" s="54"/>
      <c r="E23" s="55">
        <v>1</v>
      </c>
      <c r="F23" s="55">
        <v>1</v>
      </c>
      <c r="G23" s="27">
        <f>(Tabelle2[[#This Row],[Indexstand Rechnung Material]]/Tabelle2[[#This Row],[Indexstand Offerteingabe]]-1)</f>
        <v>0</v>
      </c>
      <c r="H23" s="21">
        <f>Tabelle2[[#This Row],[Anteil Materialkosten Offerte/Werkvertrag in CHF]]*Tabelle2[[#This Row],[Preisänderung in % (min. +10% oder -10%)]]</f>
        <v>0</v>
      </c>
      <c r="I23" s="23"/>
    </row>
    <row r="24" spans="1:9" ht="12" x14ac:dyDescent="0.2">
      <c r="A24" s="51"/>
      <c r="B24" s="54"/>
      <c r="C24" s="56"/>
      <c r="D24" s="54"/>
      <c r="E24" s="55">
        <v>1</v>
      </c>
      <c r="F24" s="55">
        <v>1</v>
      </c>
      <c r="G24" s="27">
        <f>(Tabelle2[[#This Row],[Indexstand Rechnung Material]]/Tabelle2[[#This Row],[Indexstand Offerteingabe]]-1)</f>
        <v>0</v>
      </c>
      <c r="H24" s="21">
        <f>Tabelle2[[#This Row],[Anteil Materialkosten Offerte/Werkvertrag in CHF]]*Tabelle2[[#This Row],[Preisänderung in % (min. +10% oder -10%)]]</f>
        <v>0</v>
      </c>
    </row>
    <row r="25" spans="1:9" ht="12" x14ac:dyDescent="0.2">
      <c r="A25" s="51"/>
      <c r="B25" s="54"/>
      <c r="C25" s="56"/>
      <c r="D25" s="54"/>
      <c r="E25" s="55">
        <v>1</v>
      </c>
      <c r="F25" s="55">
        <v>1</v>
      </c>
      <c r="G25" s="27">
        <f>(Tabelle2[[#This Row],[Indexstand Rechnung Material]]/Tabelle2[[#This Row],[Indexstand Offerteingabe]]-1)</f>
        <v>0</v>
      </c>
      <c r="H25" s="21">
        <f>Tabelle2[[#This Row],[Anteil Materialkosten Offerte/Werkvertrag in CHF]]*Tabelle2[[#This Row],[Preisänderung in % (min. +10% oder -10%)]]</f>
        <v>0</v>
      </c>
    </row>
    <row r="26" spans="1:9" ht="12" x14ac:dyDescent="0.2">
      <c r="A26" s="51"/>
      <c r="B26" s="54"/>
      <c r="C26" s="56"/>
      <c r="D26" s="54"/>
      <c r="E26" s="55">
        <v>1</v>
      </c>
      <c r="F26" s="55">
        <v>1</v>
      </c>
      <c r="G26" s="27">
        <f>(Tabelle2[[#This Row],[Indexstand Rechnung Material]]/Tabelle2[[#This Row],[Indexstand Offerteingabe]]-1)</f>
        <v>0</v>
      </c>
      <c r="H26" s="21">
        <f>Tabelle2[[#This Row],[Anteil Materialkosten Offerte/Werkvertrag in CHF]]*Tabelle2[[#This Row],[Preisänderung in % (min. +10% oder -10%)]]</f>
        <v>0</v>
      </c>
    </row>
    <row r="27" spans="1:9" ht="12" x14ac:dyDescent="0.2">
      <c r="A27" s="51"/>
      <c r="B27" s="54"/>
      <c r="C27" s="56"/>
      <c r="D27" s="54"/>
      <c r="E27" s="55">
        <v>1</v>
      </c>
      <c r="F27" s="55">
        <v>1</v>
      </c>
      <c r="G27" s="27">
        <f>(Tabelle2[[#This Row],[Indexstand Rechnung Material]]/Tabelle2[[#This Row],[Indexstand Offerteingabe]]-1)</f>
        <v>0</v>
      </c>
      <c r="H27" s="21">
        <f>Tabelle2[[#This Row],[Anteil Materialkosten Offerte/Werkvertrag in CHF]]*Tabelle2[[#This Row],[Preisänderung in % (min. +10% oder -10%)]]</f>
        <v>0</v>
      </c>
    </row>
    <row r="28" spans="1:9" ht="12" x14ac:dyDescent="0.2">
      <c r="A28" s="51"/>
      <c r="B28" s="54"/>
      <c r="C28" s="56"/>
      <c r="D28" s="54"/>
      <c r="E28" s="55">
        <v>1</v>
      </c>
      <c r="F28" s="55">
        <v>1</v>
      </c>
      <c r="G28" s="27">
        <f>(Tabelle2[[#This Row],[Indexstand Rechnung Material]]/Tabelle2[[#This Row],[Indexstand Offerteingabe]]-1)</f>
        <v>0</v>
      </c>
      <c r="H28" s="21">
        <f>Tabelle2[[#This Row],[Anteil Materialkosten Offerte/Werkvertrag in CHF]]*Tabelle2[[#This Row],[Preisänderung in % (min. +10% oder -10%)]]</f>
        <v>0</v>
      </c>
    </row>
    <row r="29" spans="1:9" ht="12" x14ac:dyDescent="0.2">
      <c r="A29" s="51"/>
      <c r="B29" s="54"/>
      <c r="C29" s="56"/>
      <c r="D29" s="54"/>
      <c r="E29" s="55">
        <v>1</v>
      </c>
      <c r="F29" s="55">
        <v>1</v>
      </c>
      <c r="G29" s="27">
        <f>(Tabelle2[[#This Row],[Indexstand Rechnung Material]]/Tabelle2[[#This Row],[Indexstand Offerteingabe]]-1)</f>
        <v>0</v>
      </c>
      <c r="H29" s="21">
        <f>Tabelle2[[#This Row],[Anteil Materialkosten Offerte/Werkvertrag in CHF]]*Tabelle2[[#This Row],[Preisänderung in % (min. +10% oder -10%)]]</f>
        <v>0</v>
      </c>
    </row>
    <row r="30" spans="1:9" ht="12" x14ac:dyDescent="0.2">
      <c r="A30" s="51"/>
      <c r="B30" s="54"/>
      <c r="C30" s="56"/>
      <c r="D30" s="54"/>
      <c r="E30" s="55">
        <v>1</v>
      </c>
      <c r="F30" s="55">
        <v>1</v>
      </c>
      <c r="G30" s="27">
        <f>(Tabelle2[[#This Row],[Indexstand Rechnung Material]]/Tabelle2[[#This Row],[Indexstand Offerteingabe]]-1)</f>
        <v>0</v>
      </c>
      <c r="H30" s="21">
        <f>Tabelle2[[#This Row],[Anteil Materialkosten Offerte/Werkvertrag in CHF]]*Tabelle2[[#This Row],[Preisänderung in % (min. +10% oder -10%)]]</f>
        <v>0</v>
      </c>
    </row>
    <row r="31" spans="1:9" ht="12" x14ac:dyDescent="0.2">
      <c r="A31" s="51"/>
      <c r="B31" s="54"/>
      <c r="C31" s="56"/>
      <c r="D31" s="54"/>
      <c r="E31" s="55">
        <v>1</v>
      </c>
      <c r="F31" s="55">
        <v>1</v>
      </c>
      <c r="G31" s="27">
        <f>(Tabelle2[[#This Row],[Indexstand Rechnung Material]]/Tabelle2[[#This Row],[Indexstand Offerteingabe]]-1)</f>
        <v>0</v>
      </c>
      <c r="H31" s="21">
        <f>Tabelle2[[#This Row],[Anteil Materialkosten Offerte/Werkvertrag in CHF]]*Tabelle2[[#This Row],[Preisänderung in % (min. +10% oder -10%)]]</f>
        <v>0</v>
      </c>
    </row>
    <row r="32" spans="1:9" ht="12" x14ac:dyDescent="0.2">
      <c r="A32" s="51"/>
      <c r="B32" s="54"/>
      <c r="C32" s="56"/>
      <c r="D32" s="54"/>
      <c r="E32" s="55">
        <v>1</v>
      </c>
      <c r="F32" s="55">
        <v>1</v>
      </c>
      <c r="G32" s="27">
        <f>(Tabelle2[[#This Row],[Indexstand Rechnung Material]]/Tabelle2[[#This Row],[Indexstand Offerteingabe]]-1)</f>
        <v>0</v>
      </c>
      <c r="H32" s="21">
        <f>Tabelle2[[#This Row],[Anteil Materialkosten Offerte/Werkvertrag in CHF]]*Tabelle2[[#This Row],[Preisänderung in % (min. +10% oder -10%)]]</f>
        <v>0</v>
      </c>
    </row>
    <row r="33" spans="1:8" ht="12" x14ac:dyDescent="0.2">
      <c r="A33" s="51"/>
      <c r="B33" s="54"/>
      <c r="C33" s="56"/>
      <c r="D33" s="54"/>
      <c r="E33" s="55">
        <v>1</v>
      </c>
      <c r="F33" s="55">
        <v>1</v>
      </c>
      <c r="G33" s="27">
        <f>(Tabelle2[[#This Row],[Indexstand Rechnung Material]]/Tabelle2[[#This Row],[Indexstand Offerteingabe]]-1)</f>
        <v>0</v>
      </c>
      <c r="H33" s="21">
        <f>Tabelle2[[#This Row],[Anteil Materialkosten Offerte/Werkvertrag in CHF]]*Tabelle2[[#This Row],[Preisänderung in % (min. +10% oder -10%)]]</f>
        <v>0</v>
      </c>
    </row>
    <row r="34" spans="1:8" ht="12" x14ac:dyDescent="0.2">
      <c r="A34" s="51"/>
      <c r="B34" s="54"/>
      <c r="C34" s="56"/>
      <c r="D34" s="54"/>
      <c r="E34" s="55">
        <v>1</v>
      </c>
      <c r="F34" s="55">
        <v>1</v>
      </c>
      <c r="G34" s="27">
        <f>(Tabelle2[[#This Row],[Indexstand Rechnung Material]]/Tabelle2[[#This Row],[Indexstand Offerteingabe]]-1)</f>
        <v>0</v>
      </c>
      <c r="H34" s="21">
        <f>Tabelle2[[#This Row],[Anteil Materialkosten Offerte/Werkvertrag in CHF]]*Tabelle2[[#This Row],[Preisänderung in % (min. +10% oder -10%)]]</f>
        <v>0</v>
      </c>
    </row>
    <row r="35" spans="1:8" ht="12" x14ac:dyDescent="0.2">
      <c r="A35" s="51"/>
      <c r="B35" s="54"/>
      <c r="C35" s="56"/>
      <c r="D35" s="54"/>
      <c r="E35" s="55">
        <v>1</v>
      </c>
      <c r="F35" s="55">
        <v>1</v>
      </c>
      <c r="G35" s="27">
        <f>(Tabelle2[[#This Row],[Indexstand Rechnung Material]]/Tabelle2[[#This Row],[Indexstand Offerteingabe]]-1)</f>
        <v>0</v>
      </c>
      <c r="H35" s="21">
        <f>Tabelle2[[#This Row],[Anteil Materialkosten Offerte/Werkvertrag in CHF]]*Tabelle2[[#This Row],[Preisänderung in % (min. +10% oder -10%)]]</f>
        <v>0</v>
      </c>
    </row>
    <row r="36" spans="1:8" ht="12" x14ac:dyDescent="0.2">
      <c r="A36" s="51"/>
      <c r="B36" s="54"/>
      <c r="C36" s="56"/>
      <c r="D36" s="54"/>
      <c r="E36" s="55">
        <v>1</v>
      </c>
      <c r="F36" s="55">
        <v>1</v>
      </c>
      <c r="G36" s="27">
        <f>(Tabelle2[[#This Row],[Indexstand Rechnung Material]]/Tabelle2[[#This Row],[Indexstand Offerteingabe]]-1)</f>
        <v>0</v>
      </c>
      <c r="H36" s="21">
        <f>Tabelle2[[#This Row],[Anteil Materialkosten Offerte/Werkvertrag in CHF]]*Tabelle2[[#This Row],[Preisänderung in % (min. +10% oder -10%)]]</f>
        <v>0</v>
      </c>
    </row>
    <row r="37" spans="1:8" ht="12" x14ac:dyDescent="0.2">
      <c r="A37" s="51"/>
      <c r="B37" s="54"/>
      <c r="C37" s="56"/>
      <c r="D37" s="54"/>
      <c r="E37" s="55">
        <v>1</v>
      </c>
      <c r="F37" s="55">
        <v>1</v>
      </c>
      <c r="G37" s="27">
        <f>(Tabelle2[[#This Row],[Indexstand Rechnung Material]]/Tabelle2[[#This Row],[Indexstand Offerteingabe]]-1)</f>
        <v>0</v>
      </c>
      <c r="H37" s="21">
        <f>Tabelle2[[#This Row],[Anteil Materialkosten Offerte/Werkvertrag in CHF]]*Tabelle2[[#This Row],[Preisänderung in % (min. +10% oder -10%)]]</f>
        <v>0</v>
      </c>
    </row>
    <row r="38" spans="1:8" ht="12" x14ac:dyDescent="0.2">
      <c r="A38" s="51"/>
      <c r="B38" s="54"/>
      <c r="C38" s="56"/>
      <c r="D38" s="54"/>
      <c r="E38" s="55">
        <v>1</v>
      </c>
      <c r="F38" s="55">
        <v>1</v>
      </c>
      <c r="G38" s="27">
        <f>(Tabelle2[[#This Row],[Indexstand Rechnung Material]]/Tabelle2[[#This Row],[Indexstand Offerteingabe]]-1)</f>
        <v>0</v>
      </c>
      <c r="H38" s="21">
        <f>Tabelle2[[#This Row],[Anteil Materialkosten Offerte/Werkvertrag in CHF]]*Tabelle2[[#This Row],[Preisänderung in % (min. +10% oder -10%)]]</f>
        <v>0</v>
      </c>
    </row>
    <row r="39" spans="1:8" ht="12" x14ac:dyDescent="0.2">
      <c r="A39" s="51"/>
      <c r="B39" s="54"/>
      <c r="C39" s="56"/>
      <c r="D39" s="54"/>
      <c r="E39" s="55">
        <v>1</v>
      </c>
      <c r="F39" s="55">
        <v>1</v>
      </c>
      <c r="G39" s="27">
        <f>(Tabelle2[[#This Row],[Indexstand Rechnung Material]]/Tabelle2[[#This Row],[Indexstand Offerteingabe]]-1)</f>
        <v>0</v>
      </c>
      <c r="H39" s="21">
        <f>Tabelle2[[#This Row],[Anteil Materialkosten Offerte/Werkvertrag in CHF]]*Tabelle2[[#This Row],[Preisänderung in % (min. +10% oder -10%)]]</f>
        <v>0</v>
      </c>
    </row>
    <row r="40" spans="1:8" ht="12" x14ac:dyDescent="0.2">
      <c r="A40" s="51"/>
      <c r="B40" s="54"/>
      <c r="C40" s="56"/>
      <c r="D40" s="54"/>
      <c r="E40" s="55">
        <v>1</v>
      </c>
      <c r="F40" s="55">
        <v>1</v>
      </c>
      <c r="G40" s="27">
        <f>(Tabelle2[[#This Row],[Indexstand Rechnung Material]]/Tabelle2[[#This Row],[Indexstand Offerteingabe]]-1)</f>
        <v>0</v>
      </c>
      <c r="H40" s="21">
        <f>Tabelle2[[#This Row],[Anteil Materialkosten Offerte/Werkvertrag in CHF]]*Tabelle2[[#This Row],[Preisänderung in % (min. +10% oder -10%)]]</f>
        <v>0</v>
      </c>
    </row>
    <row r="41" spans="1:8" ht="12" x14ac:dyDescent="0.2">
      <c r="A41" s="51"/>
      <c r="B41" s="54"/>
      <c r="C41" s="56"/>
      <c r="D41" s="54"/>
      <c r="E41" s="55">
        <v>1</v>
      </c>
      <c r="F41" s="55">
        <v>1</v>
      </c>
      <c r="G41" s="27">
        <f>(Tabelle2[[#This Row],[Indexstand Rechnung Material]]/Tabelle2[[#This Row],[Indexstand Offerteingabe]]-1)</f>
        <v>0</v>
      </c>
      <c r="H41" s="21">
        <f>Tabelle2[[#This Row],[Anteil Materialkosten Offerte/Werkvertrag in CHF]]*Tabelle2[[#This Row],[Preisänderung in % (min. +10% oder -10%)]]</f>
        <v>0</v>
      </c>
    </row>
    <row r="42" spans="1:8" ht="12" x14ac:dyDescent="0.2">
      <c r="A42" s="51"/>
      <c r="B42" s="54"/>
      <c r="C42" s="56"/>
      <c r="D42" s="54"/>
      <c r="E42" s="55">
        <v>1</v>
      </c>
      <c r="F42" s="55">
        <v>1</v>
      </c>
      <c r="G42" s="27">
        <f>(Tabelle2[[#This Row],[Indexstand Rechnung Material]]/Tabelle2[[#This Row],[Indexstand Offerteingabe]]-1)</f>
        <v>0</v>
      </c>
      <c r="H42" s="21">
        <f>Tabelle2[[#This Row],[Anteil Materialkosten Offerte/Werkvertrag in CHF]]*Tabelle2[[#This Row],[Preisänderung in % (min. +10% oder -10%)]]</f>
        <v>0</v>
      </c>
    </row>
    <row r="43" spans="1:8" ht="12" x14ac:dyDescent="0.2">
      <c r="A43" s="51"/>
      <c r="B43" s="54"/>
      <c r="C43" s="56"/>
      <c r="D43" s="54"/>
      <c r="E43" s="55">
        <v>1</v>
      </c>
      <c r="F43" s="55">
        <v>1</v>
      </c>
      <c r="G43" s="27">
        <f>(Tabelle2[[#This Row],[Indexstand Rechnung Material]]/Tabelle2[[#This Row],[Indexstand Offerteingabe]]-1)</f>
        <v>0</v>
      </c>
      <c r="H43" s="21">
        <f>Tabelle2[[#This Row],[Anteil Materialkosten Offerte/Werkvertrag in CHF]]*Tabelle2[[#This Row],[Preisänderung in % (min. +10% oder -10%)]]</f>
        <v>0</v>
      </c>
    </row>
    <row r="44" spans="1:8" s="12" customFormat="1" ht="18" customHeight="1" thickBot="1" x14ac:dyDescent="0.3">
      <c r="A44" s="34" t="s">
        <v>29</v>
      </c>
      <c r="B44" s="35"/>
      <c r="C44" s="36"/>
      <c r="D44" s="35"/>
      <c r="E44" s="35"/>
      <c r="F44" s="35"/>
      <c r="G44" s="35"/>
      <c r="H44" s="37">
        <f>SUM(Tabelle2[Mehr- oder Minderkosten in CHF])</f>
        <v>0</v>
      </c>
    </row>
    <row r="45" spans="1:8" ht="18" customHeight="1" x14ac:dyDescent="0.2">
      <c r="A45" s="33"/>
      <c r="E45" s="20"/>
      <c r="F45" s="26"/>
    </row>
    <row r="46" spans="1:8" x14ac:dyDescent="0.25">
      <c r="A46" s="17"/>
    </row>
    <row r="47" spans="1:8" x14ac:dyDescent="0.25">
      <c r="A47" s="16" t="s">
        <v>27</v>
      </c>
    </row>
    <row r="48" spans="1:8" x14ac:dyDescent="0.25">
      <c r="A48" s="44" t="s">
        <v>39</v>
      </c>
    </row>
  </sheetData>
  <sheetProtection algorithmName="SHA-512" hashValue="hrAvfoChqPgARdzyFQoVorWZmH5ZNfgOhQJHEe/2K5QdEf30WADK2TcSbQepQtxV1XqMTK7KZ7njTGwDFobp1A==" saltValue="0FxA2p3UGgxrV1ukhmzxFw==" spinCount="100000" sheet="1" objects="1" scenarios="1" selectLockedCells="1"/>
  <mergeCells count="4">
    <mergeCell ref="B6:D6"/>
    <mergeCell ref="B7:D7"/>
    <mergeCell ref="B5:D5"/>
    <mergeCell ref="B14:D14"/>
  </mergeCells>
  <conditionalFormatting sqref="G23:G43">
    <cfRule type="cellIs" dxfId="19" priority="1" operator="between">
      <formula>-0.0999</formula>
      <formula>0.0999</formula>
    </cfRule>
  </conditionalFormatting>
  <hyperlinks>
    <hyperlink ref="B20" r:id="rId1" xr:uid="{0A27E5E1-3A6E-4F37-8C8E-1C82C0547038}"/>
  </hyperlinks>
  <pageMargins left="0.70866141732283472" right="0.70866141732283472" top="0.39370078740157483" bottom="0.78740157480314965" header="0.31496062992125984" footer="0.31496062992125984"/>
  <pageSetup paperSize="9" scale="86" fitToHeight="0" orientation="landscape" r:id="rId2"/>
  <rowBreaks count="1" manualBreakCount="1">
    <brk id="17" max="16383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DF47-8AF6-4F8C-BD96-777693DF1F12}">
  <sheetPr>
    <pageSetUpPr fitToPage="1"/>
  </sheetPr>
  <dimension ref="A1:Q48"/>
  <sheetViews>
    <sheetView showGridLines="0" workbookViewId="0">
      <selection activeCell="C14" sqref="C14:D14"/>
    </sheetView>
  </sheetViews>
  <sheetFormatPr baseColWidth="10" defaultColWidth="11.42578125" defaultRowHeight="15" x14ac:dyDescent="0.25"/>
  <cols>
    <col min="1" max="1" width="42.140625" style="20" customWidth="1"/>
    <col min="2" max="2" width="15.5703125" style="20" customWidth="1"/>
    <col min="3" max="3" width="25.5703125" style="29" customWidth="1"/>
    <col min="4" max="4" width="16.7109375" style="20" customWidth="1"/>
    <col min="6" max="6" width="12.5703125" style="20" customWidth="1"/>
    <col min="7" max="7" width="14.7109375" style="20" customWidth="1"/>
    <col min="8" max="8" width="12.42578125" style="20" customWidth="1"/>
    <col min="9" max="10" width="14.7109375" style="20" customWidth="1"/>
    <col min="11" max="16384" width="11.42578125" style="20"/>
  </cols>
  <sheetData>
    <row r="1" spans="1:17" s="6" customFormat="1" ht="82.5" customHeight="1" x14ac:dyDescent="0.35">
      <c r="A1" s="1" t="s">
        <v>0</v>
      </c>
      <c r="B1" s="2" t="s">
        <v>1</v>
      </c>
      <c r="C1" s="28"/>
      <c r="D1" s="3"/>
      <c r="E1" s="3"/>
      <c r="F1" s="4"/>
      <c r="G1" s="4"/>
      <c r="H1" s="4"/>
      <c r="I1" s="5"/>
      <c r="Q1" s="7"/>
    </row>
    <row r="2" spans="1:17" customFormat="1" ht="18" customHeight="1" x14ac:dyDescent="0.25">
      <c r="A2" s="8" t="s">
        <v>2</v>
      </c>
      <c r="B2" s="18" t="s">
        <v>12</v>
      </c>
      <c r="C2" s="3" t="s">
        <v>13</v>
      </c>
      <c r="D2" s="20"/>
      <c r="E2" s="3"/>
      <c r="F2" s="4"/>
      <c r="G2" s="4"/>
      <c r="H2" s="4"/>
      <c r="I2" s="5"/>
      <c r="P2" s="9"/>
    </row>
    <row r="3" spans="1:17" ht="18" customHeight="1" x14ac:dyDescent="0.2">
      <c r="E3" s="20"/>
    </row>
    <row r="4" spans="1:17" ht="18" customHeight="1" x14ac:dyDescent="0.2">
      <c r="A4" s="10" t="s">
        <v>3</v>
      </c>
      <c r="E4" s="20"/>
    </row>
    <row r="5" spans="1:17" ht="18" customHeight="1" x14ac:dyDescent="0.2">
      <c r="A5" s="13" t="s">
        <v>4</v>
      </c>
      <c r="B5" s="46" t="s">
        <v>31</v>
      </c>
      <c r="C5" s="47"/>
      <c r="D5" s="48"/>
      <c r="E5" s="20"/>
    </row>
    <row r="6" spans="1:17" ht="18" customHeight="1" x14ac:dyDescent="0.2">
      <c r="A6" s="13" t="s">
        <v>5</v>
      </c>
      <c r="B6" s="46" t="s">
        <v>30</v>
      </c>
      <c r="C6" s="47"/>
      <c r="D6" s="48"/>
      <c r="E6" s="20"/>
    </row>
    <row r="7" spans="1:17" ht="18" customHeight="1" x14ac:dyDescent="0.2">
      <c r="A7" s="13" t="s">
        <v>6</v>
      </c>
      <c r="B7" s="46" t="s">
        <v>32</v>
      </c>
      <c r="C7" s="47"/>
      <c r="D7" s="48"/>
      <c r="E7" s="20"/>
    </row>
    <row r="8" spans="1:17" ht="18" customHeight="1" x14ac:dyDescent="0.2">
      <c r="A8" s="13" t="s">
        <v>16</v>
      </c>
      <c r="B8" s="40" t="s">
        <v>33</v>
      </c>
      <c r="C8" s="38" t="s">
        <v>34</v>
      </c>
      <c r="D8" s="39"/>
      <c r="E8" s="20"/>
    </row>
    <row r="9" spans="1:17" ht="18" customHeight="1" x14ac:dyDescent="0.2">
      <c r="A9" s="13" t="s">
        <v>17</v>
      </c>
      <c r="B9" s="14">
        <v>44926</v>
      </c>
      <c r="C9" s="38" t="s">
        <v>7</v>
      </c>
      <c r="D9" s="39"/>
      <c r="E9" s="20"/>
    </row>
    <row r="10" spans="1:17" ht="18" customHeight="1" x14ac:dyDescent="0.2">
      <c r="A10" s="15"/>
      <c r="E10" s="20"/>
    </row>
    <row r="11" spans="1:17" ht="18" customHeight="1" x14ac:dyDescent="0.2">
      <c r="A11" s="10" t="s">
        <v>8</v>
      </c>
      <c r="E11" s="20"/>
    </row>
    <row r="12" spans="1:17" s="32" customFormat="1" ht="18" customHeight="1" x14ac:dyDescent="0.25">
      <c r="A12" s="13" t="s">
        <v>9</v>
      </c>
      <c r="B12" s="14">
        <v>44695</v>
      </c>
      <c r="C12" s="31" t="s">
        <v>38</v>
      </c>
      <c r="D12" s="14">
        <v>44755</v>
      </c>
    </row>
    <row r="13" spans="1:17" s="32" customFormat="1" ht="18" customHeight="1" x14ac:dyDescent="0.25">
      <c r="A13" s="13" t="s">
        <v>10</v>
      </c>
      <c r="B13" s="43">
        <v>45142</v>
      </c>
      <c r="C13" s="31"/>
    </row>
    <row r="14" spans="1:17" s="32" customFormat="1" ht="18" customHeight="1" x14ac:dyDescent="0.25">
      <c r="A14" s="13" t="s">
        <v>11</v>
      </c>
      <c r="B14" s="45">
        <v>1234</v>
      </c>
      <c r="C14" s="49"/>
      <c r="D14" s="50"/>
    </row>
    <row r="15" spans="1:17" s="32" customFormat="1" ht="18" customHeight="1" thickBot="1" x14ac:dyDescent="0.3">
      <c r="A15" s="11"/>
      <c r="B15" s="41"/>
      <c r="C15" s="41"/>
    </row>
    <row r="16" spans="1:17" s="32" customFormat="1" ht="18" customHeight="1" thickBot="1" x14ac:dyDescent="0.3">
      <c r="A16" s="10" t="s">
        <v>36</v>
      </c>
      <c r="B16" s="41"/>
      <c r="C16" s="41"/>
      <c r="D16" s="42">
        <f>H44</f>
        <v>3000.0000000000005</v>
      </c>
    </row>
    <row r="17" spans="1:9" ht="18" customHeight="1" x14ac:dyDescent="0.2">
      <c r="A17" s="11"/>
      <c r="E17" s="20"/>
    </row>
    <row r="18" spans="1:9" ht="18" customHeight="1" x14ac:dyDescent="0.2">
      <c r="A18" s="11"/>
      <c r="E18" s="20"/>
    </row>
    <row r="19" spans="1:9" ht="18" customHeight="1" x14ac:dyDescent="0.2">
      <c r="A19" s="10" t="s">
        <v>35</v>
      </c>
      <c r="E19" s="20"/>
    </row>
    <row r="20" spans="1:9" ht="18" customHeight="1" x14ac:dyDescent="0.2">
      <c r="A20" s="13" t="s">
        <v>20</v>
      </c>
      <c r="B20" s="24" t="s">
        <v>19</v>
      </c>
      <c r="E20" s="20"/>
    </row>
    <row r="21" spans="1:9" ht="18" customHeight="1" x14ac:dyDescent="0.2">
      <c r="E21" s="20"/>
    </row>
    <row r="22" spans="1:9" s="19" customFormat="1" ht="48" x14ac:dyDescent="0.25">
      <c r="A22" s="19" t="s">
        <v>25</v>
      </c>
      <c r="B22" s="19" t="s">
        <v>18</v>
      </c>
      <c r="C22" s="19" t="s">
        <v>23</v>
      </c>
      <c r="D22" s="19" t="s">
        <v>26</v>
      </c>
      <c r="E22" s="19" t="s">
        <v>14</v>
      </c>
      <c r="F22" s="19" t="s">
        <v>15</v>
      </c>
      <c r="G22" s="19" t="s">
        <v>37</v>
      </c>
      <c r="H22" s="19" t="s">
        <v>22</v>
      </c>
    </row>
    <row r="23" spans="1:9" ht="12" x14ac:dyDescent="0.2">
      <c r="A23" s="20" t="s">
        <v>28</v>
      </c>
      <c r="B23" s="25" t="s">
        <v>21</v>
      </c>
      <c r="C23" s="29" t="s">
        <v>24</v>
      </c>
      <c r="D23" s="21">
        <v>10000</v>
      </c>
      <c r="E23" s="22">
        <v>100</v>
      </c>
      <c r="F23" s="22">
        <v>130</v>
      </c>
      <c r="G23" s="27">
        <f>(Tabelle22[[#This Row],[Indexstand Rechnung Material]]/Tabelle22[[#This Row],[Indexstand Offerteingabe]]-1)</f>
        <v>0.30000000000000004</v>
      </c>
      <c r="H23" s="21">
        <f>Tabelle22[[#This Row],[Anteil Materialkosten Offerte/Werkvertrag in CHF]]*Tabelle22[[#This Row],[Preisänderung in % (min. +10% oder -10%)]]</f>
        <v>3000.0000000000005</v>
      </c>
      <c r="I23" s="23"/>
    </row>
    <row r="24" spans="1:9" ht="12" x14ac:dyDescent="0.2">
      <c r="B24" s="21"/>
      <c r="C24" s="30"/>
      <c r="D24" s="21"/>
      <c r="E24" s="22">
        <v>1</v>
      </c>
      <c r="F24" s="22">
        <v>1</v>
      </c>
      <c r="G24" s="27">
        <f>(Tabelle22[[#This Row],[Indexstand Rechnung Material]]/Tabelle22[[#This Row],[Indexstand Offerteingabe]]-1)</f>
        <v>0</v>
      </c>
      <c r="H24" s="21">
        <f>Tabelle22[[#This Row],[Anteil Materialkosten Offerte/Werkvertrag in CHF]]*Tabelle22[[#This Row],[Preisänderung in % (min. +10% oder -10%)]]</f>
        <v>0</v>
      </c>
    </row>
    <row r="25" spans="1:9" ht="12" x14ac:dyDescent="0.2">
      <c r="B25" s="21"/>
      <c r="C25" s="30"/>
      <c r="D25" s="21"/>
      <c r="E25" s="22">
        <v>1</v>
      </c>
      <c r="F25" s="22">
        <v>1</v>
      </c>
      <c r="G25" s="27">
        <f>(Tabelle22[[#This Row],[Indexstand Rechnung Material]]/Tabelle22[[#This Row],[Indexstand Offerteingabe]]-1)</f>
        <v>0</v>
      </c>
      <c r="H25" s="21">
        <f>Tabelle22[[#This Row],[Anteil Materialkosten Offerte/Werkvertrag in CHF]]*Tabelle22[[#This Row],[Preisänderung in % (min. +10% oder -10%)]]</f>
        <v>0</v>
      </c>
    </row>
    <row r="26" spans="1:9" ht="12" x14ac:dyDescent="0.2">
      <c r="B26" s="21"/>
      <c r="C26" s="30"/>
      <c r="D26" s="21"/>
      <c r="E26" s="22">
        <v>1</v>
      </c>
      <c r="F26" s="22">
        <v>1</v>
      </c>
      <c r="G26" s="27">
        <f>(Tabelle22[[#This Row],[Indexstand Rechnung Material]]/Tabelle22[[#This Row],[Indexstand Offerteingabe]]-1)</f>
        <v>0</v>
      </c>
      <c r="H26" s="21">
        <f>Tabelle22[[#This Row],[Anteil Materialkosten Offerte/Werkvertrag in CHF]]*Tabelle22[[#This Row],[Preisänderung in % (min. +10% oder -10%)]]</f>
        <v>0</v>
      </c>
    </row>
    <row r="27" spans="1:9" ht="12" x14ac:dyDescent="0.2">
      <c r="B27" s="21"/>
      <c r="C27" s="30"/>
      <c r="D27" s="21"/>
      <c r="E27" s="22">
        <v>1</v>
      </c>
      <c r="F27" s="22">
        <v>1</v>
      </c>
      <c r="G27" s="27">
        <f>(Tabelle22[[#This Row],[Indexstand Rechnung Material]]/Tabelle22[[#This Row],[Indexstand Offerteingabe]]-1)</f>
        <v>0</v>
      </c>
      <c r="H27" s="21">
        <f>Tabelle22[[#This Row],[Anteil Materialkosten Offerte/Werkvertrag in CHF]]*Tabelle22[[#This Row],[Preisänderung in % (min. +10% oder -10%)]]</f>
        <v>0</v>
      </c>
    </row>
    <row r="28" spans="1:9" ht="12" x14ac:dyDescent="0.2">
      <c r="B28" s="21"/>
      <c r="C28" s="30"/>
      <c r="D28" s="21"/>
      <c r="E28" s="22">
        <v>1</v>
      </c>
      <c r="F28" s="22">
        <v>1</v>
      </c>
      <c r="G28" s="27">
        <f>(Tabelle22[[#This Row],[Indexstand Rechnung Material]]/Tabelle22[[#This Row],[Indexstand Offerteingabe]]-1)</f>
        <v>0</v>
      </c>
      <c r="H28" s="21">
        <f>Tabelle22[[#This Row],[Anteil Materialkosten Offerte/Werkvertrag in CHF]]*Tabelle22[[#This Row],[Preisänderung in % (min. +10% oder -10%)]]</f>
        <v>0</v>
      </c>
    </row>
    <row r="29" spans="1:9" ht="12" x14ac:dyDescent="0.2">
      <c r="B29" s="21"/>
      <c r="C29" s="30"/>
      <c r="D29" s="21"/>
      <c r="E29" s="22">
        <v>1</v>
      </c>
      <c r="F29" s="22">
        <v>1</v>
      </c>
      <c r="G29" s="27">
        <f>(Tabelle22[[#This Row],[Indexstand Rechnung Material]]/Tabelle22[[#This Row],[Indexstand Offerteingabe]]-1)</f>
        <v>0</v>
      </c>
      <c r="H29" s="21">
        <f>Tabelle22[[#This Row],[Anteil Materialkosten Offerte/Werkvertrag in CHF]]*Tabelle22[[#This Row],[Preisänderung in % (min. +10% oder -10%)]]</f>
        <v>0</v>
      </c>
    </row>
    <row r="30" spans="1:9" ht="12" x14ac:dyDescent="0.2">
      <c r="B30" s="21"/>
      <c r="C30" s="30"/>
      <c r="D30" s="21"/>
      <c r="E30" s="22">
        <v>1</v>
      </c>
      <c r="F30" s="22">
        <v>1</v>
      </c>
      <c r="G30" s="27">
        <f>(Tabelle22[[#This Row],[Indexstand Rechnung Material]]/Tabelle22[[#This Row],[Indexstand Offerteingabe]]-1)</f>
        <v>0</v>
      </c>
      <c r="H30" s="21">
        <f>Tabelle22[[#This Row],[Anteil Materialkosten Offerte/Werkvertrag in CHF]]*Tabelle22[[#This Row],[Preisänderung in % (min. +10% oder -10%)]]</f>
        <v>0</v>
      </c>
    </row>
    <row r="31" spans="1:9" ht="12" x14ac:dyDescent="0.2">
      <c r="B31" s="21"/>
      <c r="C31" s="30"/>
      <c r="D31" s="21"/>
      <c r="E31" s="22">
        <v>1</v>
      </c>
      <c r="F31" s="22">
        <v>1</v>
      </c>
      <c r="G31" s="27">
        <f>(Tabelle22[[#This Row],[Indexstand Rechnung Material]]/Tabelle22[[#This Row],[Indexstand Offerteingabe]]-1)</f>
        <v>0</v>
      </c>
      <c r="H31" s="21">
        <f>Tabelle22[[#This Row],[Anteil Materialkosten Offerte/Werkvertrag in CHF]]*Tabelle22[[#This Row],[Preisänderung in % (min. +10% oder -10%)]]</f>
        <v>0</v>
      </c>
    </row>
    <row r="32" spans="1:9" ht="12" x14ac:dyDescent="0.2">
      <c r="B32" s="21"/>
      <c r="C32" s="30"/>
      <c r="D32" s="21"/>
      <c r="E32" s="22">
        <v>1</v>
      </c>
      <c r="F32" s="22">
        <v>1</v>
      </c>
      <c r="G32" s="27">
        <f>(Tabelle22[[#This Row],[Indexstand Rechnung Material]]/Tabelle22[[#This Row],[Indexstand Offerteingabe]]-1)</f>
        <v>0</v>
      </c>
      <c r="H32" s="21">
        <f>Tabelle22[[#This Row],[Anteil Materialkosten Offerte/Werkvertrag in CHF]]*Tabelle22[[#This Row],[Preisänderung in % (min. +10% oder -10%)]]</f>
        <v>0</v>
      </c>
    </row>
    <row r="33" spans="1:8" ht="12" x14ac:dyDescent="0.2">
      <c r="B33" s="21"/>
      <c r="C33" s="30"/>
      <c r="D33" s="21"/>
      <c r="E33" s="22">
        <v>1</v>
      </c>
      <c r="F33" s="22">
        <v>1</v>
      </c>
      <c r="G33" s="27">
        <f>(Tabelle22[[#This Row],[Indexstand Rechnung Material]]/Tabelle22[[#This Row],[Indexstand Offerteingabe]]-1)</f>
        <v>0</v>
      </c>
      <c r="H33" s="21">
        <f>Tabelle22[[#This Row],[Anteil Materialkosten Offerte/Werkvertrag in CHF]]*Tabelle22[[#This Row],[Preisänderung in % (min. +10% oder -10%)]]</f>
        <v>0</v>
      </c>
    </row>
    <row r="34" spans="1:8" ht="12" x14ac:dyDescent="0.2">
      <c r="B34" s="21"/>
      <c r="C34" s="30"/>
      <c r="D34" s="21"/>
      <c r="E34" s="22">
        <v>1</v>
      </c>
      <c r="F34" s="22">
        <v>1</v>
      </c>
      <c r="G34" s="27">
        <f>(Tabelle22[[#This Row],[Indexstand Rechnung Material]]/Tabelle22[[#This Row],[Indexstand Offerteingabe]]-1)</f>
        <v>0</v>
      </c>
      <c r="H34" s="21">
        <f>Tabelle22[[#This Row],[Anteil Materialkosten Offerte/Werkvertrag in CHF]]*Tabelle22[[#This Row],[Preisänderung in % (min. +10% oder -10%)]]</f>
        <v>0</v>
      </c>
    </row>
    <row r="35" spans="1:8" ht="12" x14ac:dyDescent="0.2">
      <c r="B35" s="21"/>
      <c r="C35" s="30"/>
      <c r="D35" s="21"/>
      <c r="E35" s="22">
        <v>1</v>
      </c>
      <c r="F35" s="22">
        <v>1</v>
      </c>
      <c r="G35" s="27">
        <f>(Tabelle22[[#This Row],[Indexstand Rechnung Material]]/Tabelle22[[#This Row],[Indexstand Offerteingabe]]-1)</f>
        <v>0</v>
      </c>
      <c r="H35" s="21">
        <f>Tabelle22[[#This Row],[Anteil Materialkosten Offerte/Werkvertrag in CHF]]*Tabelle22[[#This Row],[Preisänderung in % (min. +10% oder -10%)]]</f>
        <v>0</v>
      </c>
    </row>
    <row r="36" spans="1:8" ht="12" x14ac:dyDescent="0.2">
      <c r="B36" s="21"/>
      <c r="C36" s="30"/>
      <c r="D36" s="21"/>
      <c r="E36" s="22">
        <v>1</v>
      </c>
      <c r="F36" s="22">
        <v>1</v>
      </c>
      <c r="G36" s="27">
        <f>(Tabelle22[[#This Row],[Indexstand Rechnung Material]]/Tabelle22[[#This Row],[Indexstand Offerteingabe]]-1)</f>
        <v>0</v>
      </c>
      <c r="H36" s="21">
        <f>Tabelle22[[#This Row],[Anteil Materialkosten Offerte/Werkvertrag in CHF]]*Tabelle22[[#This Row],[Preisänderung in % (min. +10% oder -10%)]]</f>
        <v>0</v>
      </c>
    </row>
    <row r="37" spans="1:8" ht="12" x14ac:dyDescent="0.2">
      <c r="B37" s="21"/>
      <c r="C37" s="30"/>
      <c r="D37" s="21"/>
      <c r="E37" s="22">
        <v>1</v>
      </c>
      <c r="F37" s="22">
        <v>1</v>
      </c>
      <c r="G37" s="27">
        <f>(Tabelle22[[#This Row],[Indexstand Rechnung Material]]/Tabelle22[[#This Row],[Indexstand Offerteingabe]]-1)</f>
        <v>0</v>
      </c>
      <c r="H37" s="21">
        <f>Tabelle22[[#This Row],[Anteil Materialkosten Offerte/Werkvertrag in CHF]]*Tabelle22[[#This Row],[Preisänderung in % (min. +10% oder -10%)]]</f>
        <v>0</v>
      </c>
    </row>
    <row r="38" spans="1:8" ht="12" x14ac:dyDescent="0.2">
      <c r="B38" s="21"/>
      <c r="C38" s="30"/>
      <c r="D38" s="21"/>
      <c r="E38" s="22">
        <v>1</v>
      </c>
      <c r="F38" s="22">
        <v>1</v>
      </c>
      <c r="G38" s="27">
        <f>(Tabelle22[[#This Row],[Indexstand Rechnung Material]]/Tabelle22[[#This Row],[Indexstand Offerteingabe]]-1)</f>
        <v>0</v>
      </c>
      <c r="H38" s="21">
        <f>Tabelle22[[#This Row],[Anteil Materialkosten Offerte/Werkvertrag in CHF]]*Tabelle22[[#This Row],[Preisänderung in % (min. +10% oder -10%)]]</f>
        <v>0</v>
      </c>
    </row>
    <row r="39" spans="1:8" ht="12" x14ac:dyDescent="0.2">
      <c r="B39" s="21"/>
      <c r="C39" s="30"/>
      <c r="D39" s="21"/>
      <c r="E39" s="22">
        <v>1</v>
      </c>
      <c r="F39" s="22">
        <v>1</v>
      </c>
      <c r="G39" s="27">
        <f>(Tabelle22[[#This Row],[Indexstand Rechnung Material]]/Tabelle22[[#This Row],[Indexstand Offerteingabe]]-1)</f>
        <v>0</v>
      </c>
      <c r="H39" s="21">
        <f>Tabelle22[[#This Row],[Anteil Materialkosten Offerte/Werkvertrag in CHF]]*Tabelle22[[#This Row],[Preisänderung in % (min. +10% oder -10%)]]</f>
        <v>0</v>
      </c>
    </row>
    <row r="40" spans="1:8" ht="12" x14ac:dyDescent="0.2">
      <c r="B40" s="21"/>
      <c r="C40" s="30"/>
      <c r="D40" s="21"/>
      <c r="E40" s="22">
        <v>1</v>
      </c>
      <c r="F40" s="22">
        <v>1</v>
      </c>
      <c r="G40" s="27">
        <f>(Tabelle22[[#This Row],[Indexstand Rechnung Material]]/Tabelle22[[#This Row],[Indexstand Offerteingabe]]-1)</f>
        <v>0</v>
      </c>
      <c r="H40" s="21">
        <f>Tabelle22[[#This Row],[Anteil Materialkosten Offerte/Werkvertrag in CHF]]*Tabelle22[[#This Row],[Preisänderung in % (min. +10% oder -10%)]]</f>
        <v>0</v>
      </c>
    </row>
    <row r="41" spans="1:8" ht="12" x14ac:dyDescent="0.2">
      <c r="B41" s="21"/>
      <c r="C41" s="30"/>
      <c r="D41" s="21"/>
      <c r="E41" s="22">
        <v>1</v>
      </c>
      <c r="F41" s="22">
        <v>1</v>
      </c>
      <c r="G41" s="27">
        <f>(Tabelle22[[#This Row],[Indexstand Rechnung Material]]/Tabelle22[[#This Row],[Indexstand Offerteingabe]]-1)</f>
        <v>0</v>
      </c>
      <c r="H41" s="21">
        <f>Tabelle22[[#This Row],[Anteil Materialkosten Offerte/Werkvertrag in CHF]]*Tabelle22[[#This Row],[Preisänderung in % (min. +10% oder -10%)]]</f>
        <v>0</v>
      </c>
    </row>
    <row r="42" spans="1:8" ht="12" x14ac:dyDescent="0.2">
      <c r="B42" s="21"/>
      <c r="C42" s="30"/>
      <c r="D42" s="21"/>
      <c r="E42" s="22">
        <v>1</v>
      </c>
      <c r="F42" s="22">
        <v>1</v>
      </c>
      <c r="G42" s="27">
        <f>(Tabelle22[[#This Row],[Indexstand Rechnung Material]]/Tabelle22[[#This Row],[Indexstand Offerteingabe]]-1)</f>
        <v>0</v>
      </c>
      <c r="H42" s="21">
        <f>Tabelle22[[#This Row],[Anteil Materialkosten Offerte/Werkvertrag in CHF]]*Tabelle22[[#This Row],[Preisänderung in % (min. +10% oder -10%)]]</f>
        <v>0</v>
      </c>
    </row>
    <row r="43" spans="1:8" ht="12" x14ac:dyDescent="0.2">
      <c r="B43" s="21"/>
      <c r="C43" s="30"/>
      <c r="D43" s="21"/>
      <c r="E43" s="22">
        <v>1</v>
      </c>
      <c r="F43" s="22">
        <v>1</v>
      </c>
      <c r="G43" s="27">
        <f>(Tabelle22[[#This Row],[Indexstand Rechnung Material]]/Tabelle22[[#This Row],[Indexstand Offerteingabe]]-1)</f>
        <v>0</v>
      </c>
      <c r="H43" s="21">
        <f>Tabelle22[[#This Row],[Anteil Materialkosten Offerte/Werkvertrag in CHF]]*Tabelle22[[#This Row],[Preisänderung in % (min. +10% oder -10%)]]</f>
        <v>0</v>
      </c>
    </row>
    <row r="44" spans="1:8" s="12" customFormat="1" ht="18" customHeight="1" thickBot="1" x14ac:dyDescent="0.3">
      <c r="A44" s="34" t="s">
        <v>29</v>
      </c>
      <c r="B44" s="35"/>
      <c r="C44" s="36"/>
      <c r="D44" s="35"/>
      <c r="E44" s="35"/>
      <c r="F44" s="35"/>
      <c r="G44" s="35"/>
      <c r="H44" s="37">
        <f>SUM(Tabelle22[Mehr- oder Minderkosten in CHF])</f>
        <v>3000.0000000000005</v>
      </c>
    </row>
    <row r="45" spans="1:8" ht="18" customHeight="1" x14ac:dyDescent="0.2">
      <c r="A45" s="33"/>
      <c r="E45" s="20"/>
      <c r="F45" s="26"/>
    </row>
    <row r="46" spans="1:8" x14ac:dyDescent="0.25">
      <c r="A46" s="17"/>
    </row>
    <row r="47" spans="1:8" x14ac:dyDescent="0.25">
      <c r="A47" s="16" t="s">
        <v>27</v>
      </c>
    </row>
    <row r="48" spans="1:8" x14ac:dyDescent="0.25">
      <c r="A48" s="44" t="s">
        <v>39</v>
      </c>
    </row>
  </sheetData>
  <sheetProtection algorithmName="SHA-512" hashValue="O0+F/29OQCSNxTg93EjJsgEUVCowPml2CCQcdwo+aIFP4g00niDmybASapOkIHaWyoNqY5SUDScTP5XZwBukUA==" saltValue="LlrWHFMcFkYYrFHG9fV60A==" spinCount="100000" sheet="1" objects="1" scenarios="1" selectLockedCells="1"/>
  <mergeCells count="4">
    <mergeCell ref="B5:D5"/>
    <mergeCell ref="B6:D6"/>
    <mergeCell ref="B7:D7"/>
    <mergeCell ref="C14:D14"/>
  </mergeCells>
  <conditionalFormatting sqref="G23:G43">
    <cfRule type="cellIs" dxfId="15" priority="1" operator="between">
      <formula>-0.0999</formula>
      <formula>0.0999</formula>
    </cfRule>
  </conditionalFormatting>
  <hyperlinks>
    <hyperlink ref="B20" r:id="rId1" xr:uid="{D3DB05A4-2E48-4E96-8FC1-CC138E223E14}"/>
  </hyperlinks>
  <pageMargins left="0.70866141732283472" right="0.70866141732283472" top="0.39370078740157483" bottom="0.78740157480314965" header="0.31496062992125984" footer="0.31496062992125984"/>
  <pageSetup paperSize="9" scale="86" fitToHeight="0" orientation="landscape" r:id="rId2"/>
  <rowBreaks count="1" manualBreakCount="1">
    <brk id="17" max="16383" man="1"/>
  </rowBreak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B</vt:lpstr>
      <vt:lpstr>Beispiel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Jäggi Monique</dc:creator>
  <cp:lastModifiedBy>Kellenberger Jürg</cp:lastModifiedBy>
  <cp:lastPrinted>2023-06-02T13:02:22Z</cp:lastPrinted>
  <dcterms:created xsi:type="dcterms:W3CDTF">2019-04-03T11:58:20Z</dcterms:created>
  <dcterms:modified xsi:type="dcterms:W3CDTF">2023-09-01T10:24:12Z</dcterms:modified>
</cp:coreProperties>
</file>